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<sst xmlns="http://schemas.openxmlformats.org/spreadsheetml/2006/main" count="204" uniqueCount="72">
  <si>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</si>
  <si>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</si>
  <si>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</si>
  <si>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</si>
  <si>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</si>
  <si>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</si>
  <si>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</si>
  <si>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</si>
  <si>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</si>
  <si>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</si>
  <si>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</si>
  <si>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</si>
  <si>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</si>
  <si>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</si>
  <si>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</si>
  <si>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</si>
  <si>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</si>
  <si>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</si>
  <si>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</si>
  <si>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</si>
  <si>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</si>
  <si>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</si>
  <si>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</si>
  <si>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</si>
  <si>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</si>
  <si>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</si>
  <si>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</si>
  <si>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</si>
  <si>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</si>
  <si>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</si>
  <si>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</si>
  <si>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</si>
  <si>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</si>
  <si>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</si>
  <si>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</si>
  <si>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</si>
  <si>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</si>
  <si>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</si>
  <si>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</si>
  <si>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</si>
  <si>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</si>
  <si>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</si>
  <si>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</si>
  <si>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</si>
  <si>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</si>
  <si>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</si>
  <si>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</si>
  <si>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</si>
  <si>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</si>
  <si>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</si>
  <si>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</si>
  <si>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</si>
  <si>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</si>
  <si>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</si>
  <si>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</si>
  <si>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</si>
  <si>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</si>
  <si>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</si>
  <si>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</si>
  <si>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</si>
  <si>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</si>
  <si>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</si>
  <si>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</si>
  <si>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</si>
  <si>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</si>
  <si>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</si>
  <si>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</si>
  <si>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</si>
  <si>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</si>
  <si>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</si>
  <si>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</si>
  <si>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SŠ S. SULIMANCA PITOMAČA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</si>
</sst>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7">
      <selection activeCell="H9" sqref="H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2"/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74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9" ht="27.75" customHeight="1">
      <c r="A7" s="115" t="s">
        <v>45</v>
      </c>
      <c r="B7" s="116"/>
      <c r="C7" s="116"/>
      <c r="D7" s="116"/>
      <c r="E7" s="117"/>
      <c r="F7" s="101">
        <f>+F8+F9</f>
        <v>7319384</v>
      </c>
      <c r="G7" s="101">
        <f>G8+G9</f>
        <v>6592676</v>
      </c>
      <c r="H7" s="101">
        <f>+H8+H9</f>
        <v>6592676</v>
      </c>
      <c r="I7" s="98"/>
    </row>
    <row r="8" spans="1:8" ht="22.5" customHeight="1">
      <c r="A8" s="118" t="s">
        <v>0</v>
      </c>
      <c r="B8" s="119"/>
      <c r="C8" s="119"/>
      <c r="D8" s="119"/>
      <c r="E8" s="120"/>
      <c r="F8" s="104">
        <v>7319384</v>
      </c>
      <c r="G8" s="104">
        <v>6592676</v>
      </c>
      <c r="H8" s="104">
        <v>6592676</v>
      </c>
    </row>
    <row r="9" spans="1:8" ht="22.5" customHeight="1">
      <c r="A9" s="121" t="s">
        <v>52</v>
      </c>
      <c r="B9" s="120"/>
      <c r="C9" s="120"/>
      <c r="D9" s="120"/>
      <c r="E9" s="120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7319384</v>
      </c>
      <c r="G10" s="101">
        <f>+G11+G12</f>
        <v>6592676</v>
      </c>
      <c r="H10" s="101">
        <f>+H11+H12</f>
        <v>6592676</v>
      </c>
    </row>
    <row r="11" spans="1:10" ht="22.5" customHeight="1">
      <c r="A11" s="122" t="s">
        <v>1</v>
      </c>
      <c r="B11" s="119"/>
      <c r="C11" s="119"/>
      <c r="D11" s="119"/>
      <c r="E11" s="123"/>
      <c r="F11" s="104">
        <v>7227884</v>
      </c>
      <c r="G11" s="104">
        <v>6592676</v>
      </c>
      <c r="H11" s="85">
        <v>6592676</v>
      </c>
      <c r="I11" s="64"/>
      <c r="J11" s="64"/>
    </row>
    <row r="12" spans="1:10" ht="22.5" customHeight="1">
      <c r="A12" s="124" t="s">
        <v>67</v>
      </c>
      <c r="B12" s="120"/>
      <c r="C12" s="120"/>
      <c r="D12" s="120"/>
      <c r="E12" s="120"/>
      <c r="F12" s="84">
        <v>91500</v>
      </c>
      <c r="G12" s="84"/>
      <c r="H12" s="85"/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28" t="s">
        <v>68</v>
      </c>
      <c r="B16" s="129"/>
      <c r="C16" s="129"/>
      <c r="D16" s="129"/>
      <c r="E16" s="130"/>
      <c r="F16" s="105"/>
      <c r="G16" s="105"/>
      <c r="H16" s="106"/>
      <c r="J16" s="64"/>
    </row>
    <row r="17" spans="1:10" ht="34.5" customHeight="1">
      <c r="A17" s="131" t="s">
        <v>69</v>
      </c>
      <c r="B17" s="132"/>
      <c r="C17" s="132"/>
      <c r="D17" s="132"/>
      <c r="E17" s="133"/>
      <c r="F17" s="107"/>
      <c r="G17" s="107"/>
      <c r="H17" s="102"/>
      <c r="J17" s="64"/>
    </row>
    <row r="18" spans="1:10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08"/>
      <c r="K19" s="108"/>
    </row>
    <row r="20" spans="1:10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8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9" customFormat="1" ht="22.5" customHeight="1">
      <c r="A24" s="122" t="s">
        <v>6</v>
      </c>
      <c r="B24" s="119"/>
      <c r="C24" s="119"/>
      <c r="D24" s="119"/>
      <c r="E24" s="11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70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4">
      <selection activeCell="B40" sqref="B40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633</v>
      </c>
      <c r="B5" s="4"/>
      <c r="C5" s="5"/>
      <c r="D5" s="6"/>
      <c r="E5" s="7">
        <v>87000</v>
      </c>
      <c r="F5" s="7"/>
      <c r="G5" s="8"/>
      <c r="H5" s="9"/>
    </row>
    <row r="6" spans="1:8" s="1" customFormat="1" ht="12.75">
      <c r="A6" s="22">
        <v>636</v>
      </c>
      <c r="B6" s="23">
        <v>5357786</v>
      </c>
      <c r="C6" s="24"/>
      <c r="D6" s="24"/>
      <c r="E6" s="24"/>
      <c r="F6" s="24"/>
      <c r="G6" s="25"/>
      <c r="H6" s="26"/>
    </row>
    <row r="7" spans="1:8" s="1" customFormat="1" ht="12.75">
      <c r="A7" s="22">
        <v>638</v>
      </c>
      <c r="B7" s="23"/>
      <c r="C7" s="24"/>
      <c r="D7" s="24"/>
      <c r="E7" s="24">
        <v>639708</v>
      </c>
      <c r="F7" s="24"/>
      <c r="G7" s="25"/>
      <c r="H7" s="26"/>
    </row>
    <row r="8" spans="1:8" s="1" customFormat="1" ht="12.75">
      <c r="A8" s="22">
        <v>652</v>
      </c>
      <c r="B8" s="23"/>
      <c r="C8" s="24">
        <v>10000</v>
      </c>
      <c r="D8" s="24"/>
      <c r="E8" s="24"/>
      <c r="F8" s="24"/>
      <c r="G8" s="25"/>
      <c r="H8" s="26"/>
    </row>
    <row r="9" spans="1:8" s="1" customFormat="1" ht="12.75">
      <c r="A9" s="22">
        <v>661</v>
      </c>
      <c r="B9" s="23"/>
      <c r="C9" s="24">
        <v>526000</v>
      </c>
      <c r="D9" s="24"/>
      <c r="E9" s="24"/>
      <c r="F9" s="24"/>
      <c r="G9" s="25"/>
      <c r="H9" s="26"/>
    </row>
    <row r="10" spans="1:8" s="1" customFormat="1" ht="12.75">
      <c r="A10" s="22">
        <v>671</v>
      </c>
      <c r="B10" s="23">
        <v>698890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6056676</v>
      </c>
      <c r="C14" s="35">
        <v>536000</v>
      </c>
      <c r="D14" s="36">
        <f>D5</f>
        <v>0</v>
      </c>
      <c r="E14" s="35">
        <v>726708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7319384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63</v>
      </c>
      <c r="B19" s="4">
        <v>5357786</v>
      </c>
      <c r="C19" s="5"/>
      <c r="D19" s="6"/>
      <c r="E19" s="7"/>
      <c r="F19" s="7"/>
      <c r="G19" s="8"/>
      <c r="H19" s="9"/>
    </row>
    <row r="20" spans="1:8" ht="12.75">
      <c r="A20" s="22">
        <v>65</v>
      </c>
      <c r="B20" s="23"/>
      <c r="C20" s="24">
        <v>10000</v>
      </c>
      <c r="D20" s="24"/>
      <c r="E20" s="24"/>
      <c r="F20" s="24"/>
      <c r="G20" s="25"/>
      <c r="H20" s="26"/>
    </row>
    <row r="21" spans="1:8" ht="12.75">
      <c r="A21" s="22">
        <v>66</v>
      </c>
      <c r="B21" s="23"/>
      <c r="C21" s="24">
        <v>526000</v>
      </c>
      <c r="D21" s="24"/>
      <c r="E21" s="24"/>
      <c r="F21" s="24"/>
      <c r="G21" s="25"/>
      <c r="H21" s="26"/>
    </row>
    <row r="22" spans="1:8" ht="12.75">
      <c r="A22" s="22">
        <v>67</v>
      </c>
      <c r="B22" s="23">
        <v>698890</v>
      </c>
      <c r="C22" s="24"/>
      <c r="D22" s="24"/>
      <c r="E22" s="24"/>
      <c r="F22" s="24"/>
      <c r="G22" s="25"/>
      <c r="H22" s="26"/>
    </row>
    <row r="23" spans="1:8" ht="12.75">
      <c r="A23" s="22">
        <v>92</v>
      </c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6056676</v>
      </c>
      <c r="C27" s="35">
        <v>536000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58</v>
      </c>
      <c r="B28" s="137">
        <f>B27+C27+D27+E27+F27+G27+H27</f>
        <v>6592676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63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63</v>
      </c>
      <c r="B32" s="4">
        <v>5357786</v>
      </c>
      <c r="C32" s="5"/>
      <c r="D32" s="6"/>
      <c r="E32" s="7"/>
      <c r="F32" s="7"/>
      <c r="G32" s="8"/>
      <c r="H32" s="9"/>
    </row>
    <row r="33" spans="1:8" ht="12.75">
      <c r="A33" s="22">
        <v>65</v>
      </c>
      <c r="B33" s="23"/>
      <c r="C33" s="24">
        <v>10000</v>
      </c>
      <c r="D33" s="24"/>
      <c r="E33" s="24"/>
      <c r="F33" s="24"/>
      <c r="G33" s="25"/>
      <c r="H33" s="26"/>
    </row>
    <row r="34" spans="1:8" ht="12.75">
      <c r="A34" s="22">
        <v>66</v>
      </c>
      <c r="B34" s="23"/>
      <c r="C34" s="24">
        <v>526000</v>
      </c>
      <c r="D34" s="24"/>
      <c r="E34" s="24"/>
      <c r="F34" s="24"/>
      <c r="G34" s="25"/>
      <c r="H34" s="26"/>
    </row>
    <row r="35" spans="1:8" ht="12.75">
      <c r="A35" s="22">
        <v>67</v>
      </c>
      <c r="B35" s="23">
        <v>698890</v>
      </c>
      <c r="C35" s="24"/>
      <c r="D35" s="24"/>
      <c r="E35" s="24"/>
      <c r="F35" s="24"/>
      <c r="G35" s="25"/>
      <c r="H35" s="26"/>
    </row>
    <row r="36" spans="1:8" ht="12.75">
      <c r="A36" s="22">
        <v>92</v>
      </c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6056676</v>
      </c>
      <c r="C40" s="35">
        <v>536000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66</v>
      </c>
      <c r="B41" s="137">
        <f>B40+C40+D40+E40+F40+G40+H40</f>
        <v>6592676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0.8515625" style="2" customWidth="1"/>
    <col min="6" max="6" width="9.421875" style="2" customWidth="1"/>
    <col min="7" max="7" width="8.57421875" style="2" customWidth="1"/>
    <col min="8" max="8" width="8.421875" style="2" customWidth="1"/>
    <col min="9" max="9" width="10.1406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65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12" s="13" customFormat="1" ht="12.75">
      <c r="A8" s="88">
        <v>3</v>
      </c>
      <c r="B8" s="91" t="s">
        <v>23</v>
      </c>
      <c r="C8" s="66">
        <v>7319384</v>
      </c>
      <c r="D8" s="66">
        <v>6003936</v>
      </c>
      <c r="E8" s="66">
        <v>588740</v>
      </c>
      <c r="G8" s="66">
        <v>726708</v>
      </c>
      <c r="K8" s="66">
        <v>6592676</v>
      </c>
      <c r="L8" s="66">
        <v>6592676</v>
      </c>
    </row>
    <row r="9" spans="1:12" s="13" customFormat="1" ht="12.75">
      <c r="A9" s="88">
        <v>31</v>
      </c>
      <c r="B9" s="91" t="s">
        <v>24</v>
      </c>
      <c r="C9" s="66">
        <f>SUM(C10:C12)</f>
        <v>5397476</v>
      </c>
      <c r="D9" s="66">
        <v>5305046</v>
      </c>
      <c r="E9" s="66">
        <v>52740</v>
      </c>
      <c r="G9" s="66">
        <v>39690</v>
      </c>
      <c r="K9" s="66">
        <v>5357786</v>
      </c>
      <c r="L9" s="66">
        <v>5357786</v>
      </c>
    </row>
    <row r="10" spans="1:12" ht="12.75">
      <c r="A10" s="87">
        <v>311</v>
      </c>
      <c r="B10" s="16" t="s">
        <v>25</v>
      </c>
      <c r="C10" s="64">
        <v>4504411</v>
      </c>
      <c r="D10" s="64">
        <v>4425551</v>
      </c>
      <c r="E10" s="64">
        <v>45000</v>
      </c>
      <c r="F10" s="10"/>
      <c r="G10" s="64">
        <v>33860</v>
      </c>
      <c r="H10" s="10"/>
      <c r="I10" s="10"/>
      <c r="J10" s="10"/>
      <c r="K10" s="64">
        <v>4470551</v>
      </c>
      <c r="L10" s="64">
        <v>4470551</v>
      </c>
    </row>
    <row r="11" spans="1:12" ht="12.75">
      <c r="A11" s="87">
        <v>312</v>
      </c>
      <c r="B11" s="16" t="s">
        <v>26</v>
      </c>
      <c r="C11" s="64">
        <v>135500</v>
      </c>
      <c r="D11" s="64">
        <v>135500</v>
      </c>
      <c r="E11" s="10"/>
      <c r="F11" s="10"/>
      <c r="G11" s="10"/>
      <c r="H11" s="10"/>
      <c r="I11" s="10"/>
      <c r="J11" s="10"/>
      <c r="K11" s="64">
        <v>135500</v>
      </c>
      <c r="L11" s="64">
        <v>135500</v>
      </c>
    </row>
    <row r="12" spans="1:12" ht="12.75">
      <c r="A12" s="87">
        <v>313</v>
      </c>
      <c r="B12" s="16" t="s">
        <v>27</v>
      </c>
      <c r="C12" s="64">
        <v>757565</v>
      </c>
      <c r="D12" s="64">
        <v>743995</v>
      </c>
      <c r="E12" s="64">
        <v>7740</v>
      </c>
      <c r="F12" s="10"/>
      <c r="G12" s="64">
        <v>5830</v>
      </c>
      <c r="H12" s="10"/>
      <c r="I12" s="10"/>
      <c r="J12" s="10"/>
      <c r="K12" s="64">
        <v>751735</v>
      </c>
      <c r="L12" s="64">
        <v>751735</v>
      </c>
    </row>
    <row r="13" spans="1:12" s="13" customFormat="1" ht="12.75">
      <c r="A13" s="88">
        <v>32</v>
      </c>
      <c r="B13" s="91" t="s">
        <v>28</v>
      </c>
      <c r="C13" s="66">
        <v>1819408</v>
      </c>
      <c r="D13" s="66">
        <v>693890</v>
      </c>
      <c r="E13" s="66">
        <v>530000</v>
      </c>
      <c r="G13" s="66">
        <v>595518</v>
      </c>
      <c r="K13" s="66">
        <v>1223890</v>
      </c>
      <c r="L13" s="66">
        <v>1223890</v>
      </c>
    </row>
    <row r="14" spans="1:12" ht="12.75">
      <c r="A14" s="87">
        <v>321</v>
      </c>
      <c r="B14" s="16" t="s">
        <v>29</v>
      </c>
      <c r="C14" s="64">
        <v>794018</v>
      </c>
      <c r="D14" s="64">
        <v>255500</v>
      </c>
      <c r="E14" s="64">
        <v>30000</v>
      </c>
      <c r="F14" s="10"/>
      <c r="G14" s="64">
        <v>508518</v>
      </c>
      <c r="H14" s="10"/>
      <c r="I14" s="10"/>
      <c r="J14" s="10"/>
      <c r="K14" s="64">
        <v>285500</v>
      </c>
      <c r="L14" s="64">
        <v>285500</v>
      </c>
    </row>
    <row r="15" spans="1:12" ht="12.75">
      <c r="A15" s="87">
        <v>322</v>
      </c>
      <c r="B15" s="16" t="s">
        <v>30</v>
      </c>
      <c r="C15" s="64">
        <v>731970</v>
      </c>
      <c r="D15" s="64">
        <v>381970</v>
      </c>
      <c r="E15" s="64">
        <v>350000</v>
      </c>
      <c r="F15" s="10"/>
      <c r="G15" s="64">
        <v>10000</v>
      </c>
      <c r="H15" s="10"/>
      <c r="I15" s="10"/>
      <c r="J15" s="10"/>
      <c r="K15" s="64">
        <v>731970</v>
      </c>
      <c r="L15" s="64">
        <v>731970</v>
      </c>
    </row>
    <row r="16" spans="1:12" ht="12.75">
      <c r="A16" s="87">
        <v>323</v>
      </c>
      <c r="B16" s="16" t="s">
        <v>31</v>
      </c>
      <c r="C16" s="64">
        <v>251920</v>
      </c>
      <c r="D16" s="64">
        <v>54920</v>
      </c>
      <c r="E16" s="64">
        <v>120000</v>
      </c>
      <c r="F16" s="10"/>
      <c r="G16" s="64">
        <v>77000</v>
      </c>
      <c r="H16" s="10"/>
      <c r="I16" s="10"/>
      <c r="J16" s="10"/>
      <c r="K16" s="64">
        <v>174920</v>
      </c>
      <c r="L16" s="64">
        <v>174920</v>
      </c>
    </row>
    <row r="17" spans="1:12" ht="12.75">
      <c r="A17" s="87">
        <v>329</v>
      </c>
      <c r="B17" s="16" t="s">
        <v>32</v>
      </c>
      <c r="C17" s="64">
        <v>31500</v>
      </c>
      <c r="D17" s="64">
        <v>1500</v>
      </c>
      <c r="E17" s="64">
        <v>30000</v>
      </c>
      <c r="F17" s="10"/>
      <c r="G17" s="10"/>
      <c r="H17" s="10"/>
      <c r="I17" s="10"/>
      <c r="J17" s="10"/>
      <c r="K17" s="64">
        <v>31500</v>
      </c>
      <c r="L17" s="64">
        <v>31500</v>
      </c>
    </row>
    <row r="18" spans="1:12" s="13" customFormat="1" ht="12.75">
      <c r="A18" s="88">
        <v>34</v>
      </c>
      <c r="B18" s="91" t="s">
        <v>33</v>
      </c>
      <c r="C18" s="66">
        <f>SUM(C19)</f>
        <v>11000</v>
      </c>
      <c r="D18" s="66">
        <v>5000</v>
      </c>
      <c r="E18" s="66">
        <v>6000</v>
      </c>
      <c r="K18" s="66">
        <v>11000</v>
      </c>
      <c r="L18" s="66">
        <v>11000</v>
      </c>
    </row>
    <row r="19" spans="1:12" ht="12.75">
      <c r="A19" s="87">
        <v>343</v>
      </c>
      <c r="B19" s="16" t="s">
        <v>34</v>
      </c>
      <c r="C19" s="64">
        <v>11000</v>
      </c>
      <c r="D19" s="64">
        <v>5000</v>
      </c>
      <c r="E19" s="64">
        <v>6000</v>
      </c>
      <c r="F19" s="10"/>
      <c r="G19" s="10"/>
      <c r="H19" s="10"/>
      <c r="I19" s="10"/>
      <c r="J19" s="10"/>
      <c r="K19" s="64">
        <v>11000</v>
      </c>
      <c r="L19" s="64">
        <v>11000</v>
      </c>
    </row>
    <row r="20" spans="1:2" s="13" customFormat="1" ht="25.5">
      <c r="A20" s="88">
        <v>4</v>
      </c>
      <c r="B20" s="91" t="s">
        <v>38</v>
      </c>
    </row>
    <row r="21" spans="1:7" s="13" customFormat="1" ht="25.5">
      <c r="A21" s="88">
        <v>42</v>
      </c>
      <c r="B21" s="91" t="s">
        <v>39</v>
      </c>
      <c r="C21" s="66">
        <f>SUM(C22)</f>
        <v>91500</v>
      </c>
      <c r="G21" s="66">
        <v>91500</v>
      </c>
    </row>
    <row r="22" spans="1:12" ht="12.75">
      <c r="A22" s="87">
        <v>422</v>
      </c>
      <c r="B22" s="16" t="s">
        <v>37</v>
      </c>
      <c r="C22" s="64">
        <v>91500</v>
      </c>
      <c r="D22" s="10"/>
      <c r="E22" s="10"/>
      <c r="F22" s="10"/>
      <c r="G22" s="64">
        <v>91500</v>
      </c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2017-09-18T06:24:37Z</cp:lastPrinted>
  <dcterms:created xsi:type="dcterms:W3CDTF">2013-09-11T11:00:21Z</dcterms:created>
  <dcterms:modified xsi:type="dcterms:W3CDTF">2017-09-18T06:33:25Z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